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tereza/Downloads/"/>
    </mc:Choice>
  </mc:AlternateContent>
  <xr:revisionPtr revIDLastSave="0" documentId="13_ncr:1_{4EFA8114-563D-654A-A3E7-19C087D3714F}" xr6:coauthVersionLast="36" xr6:coauthVersionMax="43" xr10:uidLastSave="{00000000-0000-0000-0000-000000000000}"/>
  <bookViews>
    <workbookView xWindow="0" yWindow="0" windowWidth="28800" windowHeight="18000" xr2:uid="{00000000-000D-0000-FFFF-FFFF00000000}"/>
  </bookViews>
  <sheets>
    <sheet name="Přehled chronol.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9" l="1"/>
  <c r="Q29" i="9" l="1"/>
  <c r="P29" i="9"/>
  <c r="O29" i="9"/>
  <c r="M29" i="9"/>
  <c r="L29" i="9"/>
  <c r="K29" i="9"/>
  <c r="J29" i="9"/>
  <c r="N28" i="9"/>
  <c r="N27" i="9"/>
  <c r="N21" i="9"/>
  <c r="N14" i="9"/>
  <c r="N11" i="9"/>
  <c r="N7" i="9"/>
  <c r="N26" i="9"/>
  <c r="N20" i="9"/>
  <c r="N18" i="9"/>
  <c r="N12" i="9"/>
  <c r="N22" i="9"/>
  <c r="N15" i="9"/>
  <c r="N8" i="9"/>
  <c r="N25" i="9"/>
  <c r="N17" i="9"/>
  <c r="N10" i="9"/>
  <c r="N23" i="9"/>
  <c r="N19" i="9"/>
  <c r="N16" i="9"/>
  <c r="N9" i="9"/>
  <c r="N24" i="9"/>
  <c r="N13" i="9"/>
  <c r="N6" i="9"/>
  <c r="N5" i="9"/>
  <c r="N29" i="9" l="1"/>
</calcChain>
</file>

<file path=xl/sharedStrings.xml><?xml version="1.0" encoding="utf-8"?>
<sst xmlns="http://schemas.openxmlformats.org/spreadsheetml/2006/main" count="201" uniqueCount="121">
  <si>
    <t>Teplice</t>
  </si>
  <si>
    <t>Znojmo</t>
  </si>
  <si>
    <t>Praha</t>
  </si>
  <si>
    <t>OS SKP</t>
  </si>
  <si>
    <t>Město</t>
  </si>
  <si>
    <t>Místo</t>
  </si>
  <si>
    <t>Exkurze</t>
  </si>
  <si>
    <t xml:space="preserve">Místo konání </t>
  </si>
  <si>
    <t>Vzdělávání členů ASKP</t>
  </si>
  <si>
    <t>x</t>
  </si>
  <si>
    <t>ASKP ČR</t>
  </si>
  <si>
    <t>Celkem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</si>
  <si>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</si>
  <si>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</si>
  <si>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</si>
  <si>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</si>
  <si>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</si>
  <si>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</si>
  <si>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</si>
  <si>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</si>
  <si>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</si>
  <si>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</si>
  <si>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</si>
  <si>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</si>
  <si>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</si>
  <si>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</si>
  <si>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</si>
  <si>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</si>
  <si>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</si>
  <si>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</si>
  <si>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</si>
  <si>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Závěrečná konference</t>
  </si>
  <si>
    <t>Harrachov</t>
  </si>
  <si>
    <t>Plán</t>
  </si>
  <si>
    <t>Skut.</t>
  </si>
  <si>
    <t>KA
č.</t>
  </si>
  <si>
    <t>Karlovy 
Vary</t>
  </si>
  <si>
    <t>Celkem - projekt</t>
  </si>
  <si>
    <t xml:space="preserve">Počet účastníků </t>
  </si>
  <si>
    <t>P. č.</t>
  </si>
  <si>
    <t>Termín 
konání</t>
  </si>
  <si>
    <t xml:space="preserve">Název KA </t>
  </si>
  <si>
    <t>Ano</t>
  </si>
  <si>
    <t>CZ</t>
  </si>
  <si>
    <t>Stát</t>
  </si>
  <si>
    <t>Zahraniční stáže</t>
  </si>
  <si>
    <t>Vzdělávání pro členy OS SKP</t>
  </si>
  <si>
    <t xml:space="preserve">Témata </t>
  </si>
  <si>
    <t>Jablonec
nad Nisou</t>
  </si>
  <si>
    <t>1. Příklady dobré praxe BOZP</t>
  </si>
  <si>
    <t>Školení v regionech</t>
  </si>
  <si>
    <t>4. Přenos znalostí ze 
    zahraničních stáží</t>
  </si>
  <si>
    <t>3. Motivace a stabilizace 
    zaměstnanců ve sklářském 
    a keramickém průmyslu</t>
  </si>
  <si>
    <t>2. Získávání a stabilizace 
    nových zaměstnanců</t>
  </si>
  <si>
    <t xml:space="preserve">1. Školení ve firmě (PKS firmy) 
2. Tarifní systémy a podniková 
    společ. spotřeba KS regionu
3. Mzdové systémy, využití 
    ekonom. dat v konkrétní firmě </t>
  </si>
  <si>
    <t>2. Tarifní systémy v PKS ve 
    vazbě na zaručenou mzdu vč. 
    shrnutí praxe v odv. S, K a P</t>
  </si>
  <si>
    <t>Sázava</t>
  </si>
  <si>
    <t>Shrnutí projektových cílů,
představení výstupů 
a výsledků projektu</t>
  </si>
  <si>
    <t>Huť
František</t>
  </si>
  <si>
    <t>1.</t>
  </si>
  <si>
    <t>21.</t>
  </si>
  <si>
    <t>22.</t>
  </si>
  <si>
    <t>23.</t>
  </si>
  <si>
    <t>24.</t>
  </si>
  <si>
    <t>Odborné kurzy 
pro členy ASKP z oblasti HR</t>
  </si>
  <si>
    <t>Hod-
no-
cení</t>
  </si>
  <si>
    <t>Ho-
din</t>
  </si>
  <si>
    <t>3. Spolupráce se SŠ a VŠ, 
  podpora technického vzdělávání</t>
  </si>
  <si>
    <t>2021-09
3+2 dny</t>
  </si>
  <si>
    <t>2020-10
2 dny</t>
  </si>
  <si>
    <t>2021-10
2 dny</t>
  </si>
  <si>
    <t>2020-09
1 den</t>
  </si>
  <si>
    <t>2021-09
1 den</t>
  </si>
  <si>
    <t>2020-03
2 dny</t>
  </si>
  <si>
    <t>2020-11
1 den</t>
  </si>
  <si>
    <t>2021-03
2 dny</t>
  </si>
  <si>
    <t>2021-11
1 den</t>
  </si>
  <si>
    <t>2020-02
2 dny</t>
  </si>
  <si>
    <t>2020-06
2 dny</t>
  </si>
  <si>
    <t>2021-06
2 dny</t>
  </si>
  <si>
    <t xml:space="preserve">2022-01
1 den
</t>
  </si>
  <si>
    <t>2022-03
1 den</t>
  </si>
  <si>
    <t>1. BOZP se zaměřením na 
    zkušenosti z praxe v podnicích 
    skla, keramiky a porcelánu</t>
  </si>
  <si>
    <t>1. Vývoj sklářského a keramického
    průmyslu v ČR a EU</t>
  </si>
  <si>
    <t>Shrnutí významu kolektivního 
vyjednávání v odvětvích S, K a P, 
a to ve vazbě na aktuální situaci 
a hrozby v odvětví</t>
  </si>
  <si>
    <t>Celkem
24 akcí</t>
  </si>
  <si>
    <t>Celkem
49 dní</t>
  </si>
  <si>
    <t>2. Kolektivní vyjednávání
    (PKS-21, KSVS 21-22)</t>
  </si>
  <si>
    <t>Hotel
Bezděz</t>
  </si>
  <si>
    <t>1. Kolektivní vyjednávání
2. Důchodové pojištění
3. PKS v nadnárod. společnostech
4. Valorizace mezd - inflace
5. Vyhodnocení rizik - OOPP</t>
  </si>
  <si>
    <r>
      <t>Projekt "Vzdělávání a spolupráce mezi sociálními partnery a přenos znalostí a zkušeností ze zahraničí II.-regionální aspekty" 
(</t>
    </r>
    <r>
      <rPr>
        <b/>
        <sz val="11"/>
        <rFont val="Calibri"/>
        <family val="2"/>
        <charset val="238"/>
        <scheme val="minor"/>
      </rPr>
      <t>registrační číslo - CZ.03.1.52/0.0/0.0/18_094/0010566)</t>
    </r>
    <r>
      <rPr>
        <b/>
        <sz val="12"/>
        <rFont val="Calibri"/>
        <family val="2"/>
        <charset val="238"/>
        <scheme val="minor"/>
      </rPr>
      <t xml:space="preserve">
C E L K O V Ý   P Ř E H L E D   K L Í Č O V Ý C H   A K T I V I T</t>
    </r>
  </si>
  <si>
    <r>
      <t xml:space="preserve">Exkurze
</t>
    </r>
    <r>
      <rPr>
        <sz val="10"/>
        <rFont val="Calibri"/>
        <family val="2"/>
        <charset val="238"/>
        <scheme val="minor"/>
      </rPr>
      <t>4 (</t>
    </r>
    <r>
      <rPr>
        <sz val="9"/>
        <rFont val="Calibri"/>
        <family val="2"/>
        <charset val="238"/>
        <scheme val="minor"/>
      </rPr>
      <t>CZ)</t>
    </r>
    <r>
      <rPr>
        <sz val="10"/>
        <rFont val="Calibri"/>
        <family val="2"/>
        <charset val="238"/>
        <scheme val="minor"/>
      </rPr>
      <t xml:space="preserve">
4
(</t>
    </r>
    <r>
      <rPr>
        <sz val="9"/>
        <rFont val="Calibri"/>
        <family val="2"/>
        <charset val="238"/>
        <scheme val="minor"/>
      </rPr>
      <t>IT,BE,ES,SK)</t>
    </r>
  </si>
  <si>
    <t>CG FGTB
Brusel</t>
  </si>
  <si>
    <t>OZ KOVO
Štrbské 
Pleso</t>
  </si>
  <si>
    <t>Unifrax
Dubí</t>
  </si>
  <si>
    <r>
      <t xml:space="preserve">ROCA 
</t>
    </r>
    <r>
      <rPr>
        <sz val="8"/>
        <rFont val="Calibri"/>
        <family val="2"/>
        <charset val="238"/>
        <scheme val="minor"/>
      </rPr>
      <t>SANITARIO S.A.</t>
    </r>
    <r>
      <rPr>
        <sz val="9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Barcelona</t>
    </r>
  </si>
  <si>
    <t>2021-03
3+2 dny</t>
  </si>
  <si>
    <t>SVK</t>
  </si>
  <si>
    <t>ESP</t>
  </si>
  <si>
    <t>BEL</t>
  </si>
  <si>
    <t>ITA</t>
  </si>
  <si>
    <t>1. Kolektivní vyjednávání
    (PKS 20, KSVS 19-20-dod.2020)</t>
  </si>
  <si>
    <t>3. Kolektivní vyjednávání
    (PKS 22, KSVS 21-22-dod.2022)</t>
  </si>
  <si>
    <t>Konference k významu 
kolektivního vyjednávání 
v odvětvích S, K a P 
s přihlédnutím k aktuální 
situaci v odvětvích</t>
  </si>
  <si>
    <t>Staré 
Splavy</t>
  </si>
  <si>
    <t>3. Informace odborům o ekonom. 
    datech, práce s ekonom. daty 
    firem pro potřeby kol. vyjedn.
    a systémy podnikové společ. 
    spotřeby v PKS v praxi</t>
  </si>
  <si>
    <t>2. Příležitosti a rizika pro sklářský 
    a keramický průmysl v ČR</t>
  </si>
  <si>
    <t>2020-04
1 den</t>
  </si>
  <si>
    <t>Muzeum 
skla a 
bižuterie</t>
  </si>
  <si>
    <t>Vzdělávací semináře</t>
  </si>
  <si>
    <t>18.-19.06.19</t>
  </si>
  <si>
    <t>16.-20.09.19</t>
  </si>
  <si>
    <t>16.-17.10.19</t>
  </si>
  <si>
    <t>14.-18.09.20</t>
  </si>
  <si>
    <r>
      <t>2021-10</t>
    </r>
    <r>
      <rPr>
        <sz val="11"/>
        <rFont val="Calibri"/>
        <family val="2"/>
        <charset val="238"/>
        <scheme val="minor"/>
      </rPr>
      <t xml:space="preserve">                      
1 den</t>
    </r>
  </si>
  <si>
    <t>Hotel
U Kozičky</t>
  </si>
  <si>
    <r>
      <rPr>
        <sz val="10"/>
        <rFont val="Calibri"/>
        <family val="2"/>
        <charset val="238"/>
        <scheme val="minor"/>
      </rPr>
      <t>FEMCA-CISL</t>
    </r>
    <r>
      <rPr>
        <sz val="11"/>
        <rFont val="Calibri"/>
        <family val="2"/>
        <charset val="238"/>
        <scheme val="minor"/>
      </rPr>
      <t xml:space="preserve">
Řím</t>
    </r>
  </si>
  <si>
    <t>Stav k 25.4.2019</t>
  </si>
  <si>
    <t xml:space="preserve">Prague Gallery Laufen </t>
  </si>
  <si>
    <t>Farma
Hory</t>
  </si>
  <si>
    <r>
      <t xml:space="preserve">O-I </t>
    </r>
    <r>
      <rPr>
        <sz val="8"/>
        <rFont val="Calibri (Základní text)_x0000_"/>
        <charset val="238"/>
      </rPr>
      <t>Manufacturing</t>
    </r>
    <r>
      <rPr>
        <sz val="11"/>
        <rFont val="Calibri"/>
        <family val="2"/>
        <charset val="238"/>
        <scheme val="minor"/>
      </rPr>
      <t xml:space="preserve"> Nové Sedlo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</si>
</sst>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 (Základní text)_x0000_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23CBDD"/>
        <bgColor indexed="64"/>
      </patternFill>
    </fill>
    <fill>
      <patternFill patternType="gray0625">
        <bgColor theme="2"/>
      </patternFill>
    </fill>
    <fill>
      <patternFill patternType="gray0625">
        <bgColor rgb="FFFFFF66"/>
      </patternFill>
    </fill>
    <fill>
      <patternFill patternType="gray0625">
        <bgColor theme="9" tint="0.39997558519241921"/>
      </patternFill>
    </fill>
    <fill>
      <patternFill patternType="gray0625">
        <bgColor rgb="FFF8CBAD"/>
      </patternFill>
    </fill>
    <fill>
      <patternFill patternType="gray0625">
        <bgColor theme="4" tint="0.59999389629810485"/>
      </patternFill>
    </fill>
    <fill>
      <patternFill patternType="gray0625">
        <bgColor rgb="FFFFCC00"/>
      </patternFill>
    </fill>
    <fill>
      <patternFill patternType="solid">
        <fgColor rgb="FFFF9933"/>
        <bgColor indexed="64"/>
      </patternFill>
    </fill>
    <fill>
      <patternFill patternType="gray0625">
        <bgColor rgb="FFFF9933"/>
      </patternFill>
    </fill>
    <fill>
      <patternFill patternType="solid">
        <fgColor rgb="FFBDD7EE"/>
        <bgColor indexed="64"/>
      </patternFill>
    </fill>
    <fill>
      <patternFill patternType="gray0625">
        <bgColor rgb="FF23CBDD"/>
      </patternFill>
    </fill>
    <fill>
      <patternFill patternType="solid">
        <fgColor rgb="FFFF99FF"/>
        <bgColor indexed="64"/>
      </patternFill>
    </fill>
    <fill>
      <patternFill patternType="gray0625">
        <bgColor rgb="FFFF99FF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4" fillId="1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/>
    </xf>
    <xf numFmtId="3" fontId="4" fillId="12" borderId="42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3" fontId="4" fillId="12" borderId="21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center" vertical="center"/>
    </xf>
    <xf numFmtId="3" fontId="4" fillId="12" borderId="22" xfId="0" applyNumberFormat="1" applyFont="1" applyFill="1" applyBorder="1" applyAlignment="1">
      <alignment horizontal="center" vertical="center"/>
    </xf>
    <xf numFmtId="3" fontId="4" fillId="12" borderId="44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3" fontId="4" fillId="13" borderId="16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/>
    </xf>
    <xf numFmtId="3" fontId="4" fillId="13" borderId="6" xfId="0" applyNumberFormat="1" applyFont="1" applyFill="1" applyBorder="1" applyAlignment="1">
      <alignment horizontal="center" vertical="center"/>
    </xf>
    <xf numFmtId="3" fontId="4" fillId="13" borderId="12" xfId="0" applyNumberFormat="1" applyFont="1" applyFill="1" applyBorder="1" applyAlignment="1">
      <alignment horizontal="center" vertical="center"/>
    </xf>
    <xf numFmtId="3" fontId="4" fillId="9" borderId="17" xfId="0" applyNumberFormat="1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3" fontId="4" fillId="14" borderId="16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14" borderId="6" xfId="0" applyNumberFormat="1" applyFont="1" applyFill="1" applyBorder="1" applyAlignment="1">
      <alignment horizontal="center" vertical="center"/>
    </xf>
    <xf numFmtId="3" fontId="4" fillId="14" borderId="12" xfId="0" applyNumberFormat="1" applyFont="1" applyFill="1" applyBorder="1" applyAlignment="1">
      <alignment horizontal="center" vertical="center"/>
    </xf>
    <xf numFmtId="3" fontId="4" fillId="4" borderId="17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3" fontId="4" fillId="15" borderId="16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15" borderId="6" xfId="0" applyNumberFormat="1" applyFont="1" applyFill="1" applyBorder="1" applyAlignment="1">
      <alignment horizontal="center" vertical="center"/>
    </xf>
    <xf numFmtId="3" fontId="4" fillId="15" borderId="12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3" fillId="17" borderId="16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left" vertical="center" wrapText="1"/>
    </xf>
    <xf numFmtId="49" fontId="4" fillId="17" borderId="8" xfId="0" applyNumberFormat="1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3" fontId="4" fillId="18" borderId="16" xfId="0" applyNumberFormat="1" applyFont="1" applyFill="1" applyBorder="1" applyAlignment="1">
      <alignment horizontal="center" vertical="center"/>
    </xf>
    <xf numFmtId="3" fontId="4" fillId="17" borderId="6" xfId="0" applyNumberFormat="1" applyFont="1" applyFill="1" applyBorder="1" applyAlignment="1">
      <alignment horizontal="center" vertical="center"/>
    </xf>
    <xf numFmtId="3" fontId="4" fillId="18" borderId="6" xfId="0" applyNumberFormat="1" applyFont="1" applyFill="1" applyBorder="1" applyAlignment="1">
      <alignment horizontal="center" vertical="center"/>
    </xf>
    <xf numFmtId="3" fontId="4" fillId="18" borderId="12" xfId="0" applyNumberFormat="1" applyFont="1" applyFill="1" applyBorder="1" applyAlignment="1">
      <alignment horizontal="center" vertical="center"/>
    </xf>
    <xf numFmtId="3" fontId="4" fillId="17" borderId="17" xfId="0" applyNumberFormat="1" applyFont="1" applyFill="1" applyBorder="1" applyAlignment="1">
      <alignment horizontal="center" vertical="center"/>
    </xf>
    <xf numFmtId="0" fontId="4" fillId="17" borderId="30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left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3" fontId="4" fillId="16" borderId="16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3" fontId="4" fillId="16" borderId="6" xfId="0" applyNumberFormat="1" applyFont="1" applyFill="1" applyBorder="1" applyAlignment="1">
      <alignment horizontal="center" vertical="center"/>
    </xf>
    <xf numFmtId="3" fontId="4" fillId="16" borderId="12" xfId="0" applyNumberFormat="1" applyFont="1" applyFill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10" borderId="35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left" vertical="center" wrapText="1"/>
    </xf>
    <xf numFmtId="49" fontId="4" fillId="10" borderId="5" xfId="0" applyNumberFormat="1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3" fontId="4" fillId="20" borderId="35" xfId="0" applyNumberFormat="1" applyFont="1" applyFill="1" applyBorder="1" applyAlignment="1">
      <alignment horizontal="center" vertical="center"/>
    </xf>
    <xf numFmtId="3" fontId="4" fillId="10" borderId="36" xfId="0" applyNumberFormat="1" applyFont="1" applyFill="1" applyBorder="1" applyAlignment="1">
      <alignment horizontal="center" vertical="center"/>
    </xf>
    <xf numFmtId="3" fontId="4" fillId="20" borderId="36" xfId="0" applyNumberFormat="1" applyFont="1" applyFill="1" applyBorder="1" applyAlignment="1">
      <alignment horizontal="center" vertical="center"/>
    </xf>
    <xf numFmtId="3" fontId="4" fillId="20" borderId="49" xfId="0" applyNumberFormat="1" applyFont="1" applyFill="1" applyBorder="1" applyAlignment="1">
      <alignment horizontal="center" vertical="center"/>
    </xf>
    <xf numFmtId="3" fontId="4" fillId="10" borderId="37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3" fontId="2" fillId="11" borderId="39" xfId="0" applyNumberFormat="1" applyFont="1" applyFill="1" applyBorder="1" applyAlignment="1">
      <alignment horizontal="center" vertical="center"/>
    </xf>
    <xf numFmtId="3" fontId="2" fillId="7" borderId="40" xfId="0" applyNumberFormat="1" applyFont="1" applyFill="1" applyBorder="1" applyAlignment="1">
      <alignment horizontal="center" vertical="center"/>
    </xf>
    <xf numFmtId="3" fontId="2" fillId="11" borderId="40" xfId="0" applyNumberFormat="1" applyFont="1" applyFill="1" applyBorder="1" applyAlignment="1">
      <alignment horizontal="center" vertical="center"/>
    </xf>
    <xf numFmtId="3" fontId="2" fillId="7" borderId="45" xfId="0" applyNumberFormat="1" applyFont="1" applyFill="1" applyBorder="1" applyAlignment="1">
      <alignment horizontal="center" vertical="center"/>
    </xf>
    <xf numFmtId="3" fontId="2" fillId="7" borderId="52" xfId="0" applyNumberFormat="1" applyFont="1" applyFill="1" applyBorder="1" applyAlignment="1">
      <alignment horizontal="center" vertical="center"/>
    </xf>
    <xf numFmtId="2" fontId="2" fillId="7" borderId="55" xfId="0" applyNumberFormat="1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3" fontId="4" fillId="14" borderId="21" xfId="0" applyNumberFormat="1" applyFont="1" applyFill="1" applyBorder="1" applyAlignment="1">
      <alignment horizontal="center" vertical="center"/>
    </xf>
    <xf numFmtId="3" fontId="4" fillId="12" borderId="16" xfId="0" applyNumberFormat="1" applyFont="1" applyFill="1" applyBorder="1" applyAlignment="1">
      <alignment horizontal="center" vertical="center"/>
    </xf>
    <xf numFmtId="3" fontId="4" fillId="15" borderId="21" xfId="0" applyNumberFormat="1" applyFont="1" applyFill="1" applyBorder="1" applyAlignment="1">
      <alignment horizontal="center" vertical="center"/>
    </xf>
    <xf numFmtId="3" fontId="4" fillId="4" borderId="22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3" fontId="4" fillId="14" borderId="22" xfId="0" applyNumberFormat="1" applyFont="1" applyFill="1" applyBorder="1" applyAlignment="1">
      <alignment horizontal="center" vertical="center"/>
    </xf>
    <xf numFmtId="3" fontId="4" fillId="12" borderId="6" xfId="0" applyNumberFormat="1" applyFont="1" applyFill="1" applyBorder="1" applyAlignment="1">
      <alignment horizontal="center" vertical="center"/>
    </xf>
    <xf numFmtId="3" fontId="4" fillId="15" borderId="22" xfId="0" applyNumberFormat="1" applyFont="1" applyFill="1" applyBorder="1" applyAlignment="1">
      <alignment horizontal="center" vertical="center"/>
    </xf>
    <xf numFmtId="3" fontId="4" fillId="14" borderId="44" xfId="0" applyNumberFormat="1" applyFont="1" applyFill="1" applyBorder="1" applyAlignment="1">
      <alignment horizontal="center" vertical="center"/>
    </xf>
    <xf numFmtId="3" fontId="4" fillId="12" borderId="12" xfId="0" applyNumberFormat="1" applyFont="1" applyFill="1" applyBorder="1" applyAlignment="1">
      <alignment horizontal="center" vertical="center"/>
    </xf>
    <xf numFmtId="3" fontId="4" fillId="15" borderId="44" xfId="0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3" fillId="21" borderId="12" xfId="0" applyFont="1" applyFill="1" applyBorder="1" applyAlignment="1">
      <alignment horizontal="center" vertical="center"/>
    </xf>
    <xf numFmtId="0" fontId="3" fillId="21" borderId="16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horizontal="left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6" xfId="0" applyFont="1" applyFill="1" applyBorder="1" applyAlignment="1">
      <alignment horizontal="center" vertical="center" wrapText="1"/>
    </xf>
    <xf numFmtId="0" fontId="6" fillId="21" borderId="6" xfId="0" applyFont="1" applyFill="1" applyBorder="1" applyAlignment="1">
      <alignment horizontal="center" vertical="center" wrapText="1"/>
    </xf>
    <xf numFmtId="0" fontId="4" fillId="21" borderId="17" xfId="0" applyFont="1" applyFill="1" applyBorder="1" applyAlignment="1">
      <alignment horizontal="center" vertical="center"/>
    </xf>
    <xf numFmtId="3" fontId="4" fillId="22" borderId="16" xfId="0" applyNumberFormat="1" applyFont="1" applyFill="1" applyBorder="1" applyAlignment="1">
      <alignment horizontal="center" vertical="center"/>
    </xf>
    <xf numFmtId="3" fontId="4" fillId="21" borderId="6" xfId="0" applyNumberFormat="1" applyFont="1" applyFill="1" applyBorder="1" applyAlignment="1">
      <alignment horizontal="center" vertical="center"/>
    </xf>
    <xf numFmtId="3" fontId="4" fillId="22" borderId="6" xfId="0" applyNumberFormat="1" applyFont="1" applyFill="1" applyBorder="1" applyAlignment="1">
      <alignment horizontal="center" vertical="center"/>
    </xf>
    <xf numFmtId="3" fontId="4" fillId="22" borderId="12" xfId="0" applyNumberFormat="1" applyFont="1" applyFill="1" applyBorder="1" applyAlignment="1">
      <alignment horizontal="center" vertical="center"/>
    </xf>
    <xf numFmtId="3" fontId="4" fillId="21" borderId="17" xfId="0" applyNumberFormat="1" applyFont="1" applyFill="1" applyBorder="1" applyAlignment="1">
      <alignment horizontal="center" vertical="center"/>
    </xf>
    <xf numFmtId="0" fontId="4" fillId="21" borderId="30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4" fontId="4" fillId="3" borderId="3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9D08E"/>
      <color rgb="FFFFFF66"/>
      <color rgb="FF23CBDD"/>
      <color rgb="FFFFCC00"/>
      <color rgb="FFFF9933"/>
      <color rgb="FFFF99FF"/>
      <color rgb="FFF8CBAD"/>
      <color rgb="FFFF66CC"/>
      <color rgb="FFBDD7EE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CAE7-3B70-4B5D-8835-74326D8105C7}">
  <dimension ref="A1:Q31"/>
  <sheetViews>
    <sheetView tabSelected="1" topLeftCell="C2" zoomScale="130" zoomScaleNormal="130" workbookViewId="0">
      <selection activeCell="I9" sqref="I9"/>
    </sheetView>
  </sheetViews>
  <sheetFormatPr baseColWidth="10" defaultColWidth="9.1640625" defaultRowHeight="15"/>
  <cols>
    <col min="1" max="1" width="2.83203125" style="2" customWidth="1"/>
    <col min="2" max="2" width="4.1640625" style="2" customWidth="1"/>
    <col min="3" max="3" width="24.83203125" style="2" customWidth="1"/>
    <col min="4" max="4" width="28.1640625" style="2" customWidth="1"/>
    <col min="5" max="5" width="11.33203125" style="2" customWidth="1"/>
    <col min="6" max="6" width="4.5" style="2" customWidth="1"/>
    <col min="7" max="9" width="9.6640625" style="2" customWidth="1"/>
    <col min="10" max="10" width="4.83203125" style="131" customWidth="1"/>
    <col min="11" max="11" width="4.83203125" style="2" customWidth="1"/>
    <col min="12" max="12" width="4.83203125" style="131" customWidth="1"/>
    <col min="13" max="13" width="4.83203125" style="2" customWidth="1"/>
    <col min="14" max="14" width="4.83203125" style="131" customWidth="1"/>
    <col min="15" max="15" width="4.83203125" style="2" customWidth="1"/>
    <col min="16" max="16" width="5.5" style="2" customWidth="1"/>
    <col min="17" max="17" width="3.83203125" style="2" customWidth="1"/>
    <col min="18" max="16384" width="9.1640625" style="2"/>
  </cols>
  <sheetData>
    <row r="1" spans="1:17" ht="57" customHeight="1" thickBot="1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18" customHeight="1">
      <c r="A2" s="196" t="s">
        <v>39</v>
      </c>
      <c r="B2" s="199" t="s">
        <v>35</v>
      </c>
      <c r="C2" s="196" t="s">
        <v>41</v>
      </c>
      <c r="D2" s="203" t="s">
        <v>47</v>
      </c>
      <c r="E2" s="206" t="s">
        <v>40</v>
      </c>
      <c r="F2" s="209" t="s">
        <v>7</v>
      </c>
      <c r="G2" s="210"/>
      <c r="H2" s="210"/>
      <c r="I2" s="211"/>
      <c r="J2" s="212" t="s">
        <v>38</v>
      </c>
      <c r="K2" s="213"/>
      <c r="L2" s="213"/>
      <c r="M2" s="213"/>
      <c r="N2" s="213"/>
      <c r="O2" s="214"/>
      <c r="P2" s="215" t="s">
        <v>65</v>
      </c>
      <c r="Q2" s="218" t="s">
        <v>66</v>
      </c>
    </row>
    <row r="3" spans="1:17" ht="18" customHeight="1">
      <c r="A3" s="197"/>
      <c r="B3" s="200"/>
      <c r="C3" s="197"/>
      <c r="D3" s="204"/>
      <c r="E3" s="207"/>
      <c r="F3" s="228" t="s">
        <v>44</v>
      </c>
      <c r="G3" s="229" t="s">
        <v>4</v>
      </c>
      <c r="H3" s="229" t="s">
        <v>5</v>
      </c>
      <c r="I3" s="231" t="s">
        <v>6</v>
      </c>
      <c r="J3" s="233" t="s">
        <v>3</v>
      </c>
      <c r="K3" s="234"/>
      <c r="L3" s="222" t="s">
        <v>10</v>
      </c>
      <c r="M3" s="235"/>
      <c r="N3" s="222" t="s">
        <v>11</v>
      </c>
      <c r="O3" s="223"/>
      <c r="P3" s="216"/>
      <c r="Q3" s="219"/>
    </row>
    <row r="4" spans="1:17" ht="18" customHeight="1" thickBot="1">
      <c r="A4" s="198"/>
      <c r="B4" s="201"/>
      <c r="C4" s="202"/>
      <c r="D4" s="205"/>
      <c r="E4" s="208"/>
      <c r="F4" s="202"/>
      <c r="G4" s="230"/>
      <c r="H4" s="230"/>
      <c r="I4" s="232"/>
      <c r="J4" s="3" t="s">
        <v>33</v>
      </c>
      <c r="K4" s="4" t="s">
        <v>34</v>
      </c>
      <c r="L4" s="5" t="s">
        <v>33</v>
      </c>
      <c r="M4" s="6" t="s">
        <v>34</v>
      </c>
      <c r="N4" s="5" t="s">
        <v>33</v>
      </c>
      <c r="O4" s="7" t="s">
        <v>34</v>
      </c>
      <c r="P4" s="217"/>
      <c r="Q4" s="220"/>
    </row>
    <row r="5" spans="1:17" ht="45" customHeight="1">
      <c r="A5" s="8" t="s">
        <v>59</v>
      </c>
      <c r="B5" s="9">
        <v>1</v>
      </c>
      <c r="C5" s="10" t="s">
        <v>109</v>
      </c>
      <c r="D5" s="11" t="s">
        <v>82</v>
      </c>
      <c r="E5" s="192">
        <v>43572</v>
      </c>
      <c r="F5" s="8" t="s">
        <v>43</v>
      </c>
      <c r="G5" s="189" t="s">
        <v>0</v>
      </c>
      <c r="H5" s="189" t="s">
        <v>115</v>
      </c>
      <c r="I5" s="12" t="s">
        <v>94</v>
      </c>
      <c r="J5" s="13">
        <v>15</v>
      </c>
      <c r="K5" s="14">
        <v>14</v>
      </c>
      <c r="L5" s="15">
        <v>15</v>
      </c>
      <c r="M5" s="14">
        <v>19</v>
      </c>
      <c r="N5" s="16">
        <f t="shared" ref="N5:O28" si="0">J5+L5</f>
        <v>30</v>
      </c>
      <c r="O5" s="17">
        <f t="shared" si="0"/>
        <v>33</v>
      </c>
      <c r="P5" s="18">
        <v>1.1499999999999999</v>
      </c>
      <c r="Q5" s="19">
        <v>7</v>
      </c>
    </row>
    <row r="6" spans="1:17" ht="45" customHeight="1">
      <c r="A6" s="20" t="s">
        <v>12</v>
      </c>
      <c r="B6" s="21">
        <v>1</v>
      </c>
      <c r="C6" s="22" t="s">
        <v>109</v>
      </c>
      <c r="D6" s="23" t="s">
        <v>55</v>
      </c>
      <c r="E6" s="193">
        <v>43613</v>
      </c>
      <c r="F6" s="20" t="s">
        <v>43</v>
      </c>
      <c r="G6" s="25" t="s">
        <v>2</v>
      </c>
      <c r="H6" s="236" t="s">
        <v>118</v>
      </c>
      <c r="I6" s="1" t="s">
        <v>9</v>
      </c>
      <c r="J6" s="26">
        <v>15</v>
      </c>
      <c r="K6" s="27"/>
      <c r="L6" s="28">
        <v>15</v>
      </c>
      <c r="M6" s="27"/>
      <c r="N6" s="29">
        <f t="shared" si="0"/>
        <v>30</v>
      </c>
      <c r="O6" s="30"/>
      <c r="P6" s="31"/>
      <c r="Q6" s="19">
        <v>7</v>
      </c>
    </row>
    <row r="7" spans="1:17" ht="75" customHeight="1">
      <c r="A7" s="144" t="s">
        <v>13</v>
      </c>
      <c r="B7" s="134">
        <v>6</v>
      </c>
      <c r="C7" s="137" t="s">
        <v>50</v>
      </c>
      <c r="D7" s="140" t="s">
        <v>54</v>
      </c>
      <c r="E7" s="143" t="s">
        <v>110</v>
      </c>
      <c r="F7" s="144" t="s">
        <v>43</v>
      </c>
      <c r="G7" s="145" t="s">
        <v>36</v>
      </c>
      <c r="H7" s="145" t="s">
        <v>119</v>
      </c>
      <c r="I7" s="186" t="s">
        <v>120</v>
      </c>
      <c r="J7" s="150">
        <v>10</v>
      </c>
      <c r="K7" s="153"/>
      <c r="L7" s="156">
        <v>10</v>
      </c>
      <c r="M7" s="153"/>
      <c r="N7" s="159">
        <f t="shared" si="0"/>
        <v>20</v>
      </c>
      <c r="O7" s="162"/>
      <c r="P7" s="187"/>
      <c r="Q7" s="188">
        <v>14</v>
      </c>
    </row>
    <row r="8" spans="1:17" ht="45" customHeight="1">
      <c r="A8" s="133" t="s">
        <v>14</v>
      </c>
      <c r="B8" s="136">
        <v>4</v>
      </c>
      <c r="C8" s="139" t="s">
        <v>8</v>
      </c>
      <c r="D8" s="142" t="s">
        <v>83</v>
      </c>
      <c r="E8" s="194">
        <v>43711</v>
      </c>
      <c r="F8" s="133" t="s">
        <v>43</v>
      </c>
      <c r="G8" s="147" t="s">
        <v>48</v>
      </c>
      <c r="H8" s="147" t="s">
        <v>108</v>
      </c>
      <c r="I8" s="149" t="s">
        <v>9</v>
      </c>
      <c r="J8" s="152"/>
      <c r="K8" s="155"/>
      <c r="L8" s="158">
        <v>50</v>
      </c>
      <c r="M8" s="155"/>
      <c r="N8" s="161">
        <f t="shared" si="0"/>
        <v>50</v>
      </c>
      <c r="O8" s="164"/>
      <c r="P8" s="166"/>
      <c r="Q8" s="168">
        <v>7</v>
      </c>
    </row>
    <row r="9" spans="1:17" ht="75" customHeight="1">
      <c r="A9" s="32" t="s">
        <v>15</v>
      </c>
      <c r="B9" s="33">
        <v>2</v>
      </c>
      <c r="C9" s="34" t="s">
        <v>45</v>
      </c>
      <c r="D9" s="35" t="s">
        <v>89</v>
      </c>
      <c r="E9" s="36" t="s">
        <v>111</v>
      </c>
      <c r="F9" s="37" t="s">
        <v>100</v>
      </c>
      <c r="G9" s="47" t="s">
        <v>116</v>
      </c>
      <c r="H9" s="38"/>
      <c r="I9" s="39" t="s">
        <v>42</v>
      </c>
      <c r="J9" s="40">
        <v>5</v>
      </c>
      <c r="K9" s="41"/>
      <c r="L9" s="42">
        <v>3</v>
      </c>
      <c r="M9" s="41"/>
      <c r="N9" s="43">
        <f t="shared" si="0"/>
        <v>8</v>
      </c>
      <c r="O9" s="44"/>
      <c r="P9" s="45"/>
      <c r="Q9" s="46">
        <v>21</v>
      </c>
    </row>
    <row r="10" spans="1:17" ht="45" customHeight="1">
      <c r="A10" s="169" t="s">
        <v>16</v>
      </c>
      <c r="B10" s="170">
        <v>3</v>
      </c>
      <c r="C10" s="171" t="s">
        <v>46</v>
      </c>
      <c r="D10" s="172" t="s">
        <v>101</v>
      </c>
      <c r="E10" s="173" t="s">
        <v>112</v>
      </c>
      <c r="F10" s="169" t="s">
        <v>43</v>
      </c>
      <c r="G10" s="174" t="s">
        <v>104</v>
      </c>
      <c r="H10" s="175" t="s">
        <v>88</v>
      </c>
      <c r="I10" s="176" t="s">
        <v>9</v>
      </c>
      <c r="J10" s="177">
        <v>55</v>
      </c>
      <c r="K10" s="178"/>
      <c r="L10" s="179"/>
      <c r="M10" s="178"/>
      <c r="N10" s="180">
        <f t="shared" si="0"/>
        <v>55</v>
      </c>
      <c r="O10" s="181"/>
      <c r="P10" s="182"/>
      <c r="Q10" s="183">
        <v>14</v>
      </c>
    </row>
    <row r="11" spans="1:17" ht="75" customHeight="1">
      <c r="A11" s="53" t="s">
        <v>17</v>
      </c>
      <c r="B11" s="49">
        <v>6</v>
      </c>
      <c r="C11" s="50" t="s">
        <v>50</v>
      </c>
      <c r="D11" s="51" t="s">
        <v>54</v>
      </c>
      <c r="E11" s="52" t="s">
        <v>77</v>
      </c>
      <c r="F11" s="53" t="s">
        <v>43</v>
      </c>
      <c r="G11" s="90" t="s">
        <v>1</v>
      </c>
      <c r="H11" s="90"/>
      <c r="I11" s="55" t="s">
        <v>42</v>
      </c>
      <c r="J11" s="56">
        <v>10</v>
      </c>
      <c r="K11" s="57"/>
      <c r="L11" s="58">
        <v>10</v>
      </c>
      <c r="M11" s="57"/>
      <c r="N11" s="59">
        <f t="shared" ref="N11:N18" si="1">J11+L11</f>
        <v>20</v>
      </c>
      <c r="O11" s="60"/>
      <c r="P11" s="184"/>
      <c r="Q11" s="185">
        <v>14</v>
      </c>
    </row>
    <row r="12" spans="1:17" ht="30" customHeight="1">
      <c r="A12" s="76" t="s">
        <v>18</v>
      </c>
      <c r="B12" s="77">
        <v>5</v>
      </c>
      <c r="C12" s="78" t="s">
        <v>64</v>
      </c>
      <c r="D12" s="79" t="s">
        <v>49</v>
      </c>
      <c r="E12" s="80" t="s">
        <v>73</v>
      </c>
      <c r="F12" s="76" t="s">
        <v>43</v>
      </c>
      <c r="G12" s="81" t="s">
        <v>32</v>
      </c>
      <c r="H12" s="81"/>
      <c r="I12" s="82" t="s">
        <v>9</v>
      </c>
      <c r="J12" s="83"/>
      <c r="K12" s="84"/>
      <c r="L12" s="85">
        <v>15</v>
      </c>
      <c r="M12" s="84"/>
      <c r="N12" s="86">
        <f t="shared" si="1"/>
        <v>15</v>
      </c>
      <c r="O12" s="87"/>
      <c r="P12" s="88"/>
      <c r="Q12" s="89">
        <v>14</v>
      </c>
    </row>
    <row r="13" spans="1:17" ht="75" customHeight="1">
      <c r="A13" s="132" t="s">
        <v>19</v>
      </c>
      <c r="B13" s="135">
        <v>1</v>
      </c>
      <c r="C13" s="138" t="s">
        <v>109</v>
      </c>
      <c r="D13" s="141" t="s">
        <v>105</v>
      </c>
      <c r="E13" s="24" t="s">
        <v>107</v>
      </c>
      <c r="F13" s="132" t="s">
        <v>43</v>
      </c>
      <c r="G13" s="146" t="s">
        <v>2</v>
      </c>
      <c r="H13" s="146"/>
      <c r="I13" s="148" t="s">
        <v>9</v>
      </c>
      <c r="J13" s="151">
        <v>15</v>
      </c>
      <c r="K13" s="154"/>
      <c r="L13" s="157">
        <v>15</v>
      </c>
      <c r="M13" s="154"/>
      <c r="N13" s="160">
        <f t="shared" si="1"/>
        <v>30</v>
      </c>
      <c r="O13" s="163"/>
      <c r="P13" s="165"/>
      <c r="Q13" s="167">
        <v>7</v>
      </c>
    </row>
    <row r="14" spans="1:17" ht="75" customHeight="1">
      <c r="A14" s="53" t="s">
        <v>20</v>
      </c>
      <c r="B14" s="49">
        <v>6</v>
      </c>
      <c r="C14" s="50" t="s">
        <v>50</v>
      </c>
      <c r="D14" s="51" t="s">
        <v>54</v>
      </c>
      <c r="E14" s="52" t="s">
        <v>78</v>
      </c>
      <c r="F14" s="53" t="s">
        <v>43</v>
      </c>
      <c r="G14" s="90" t="s">
        <v>0</v>
      </c>
      <c r="H14" s="90"/>
      <c r="I14" s="55" t="s">
        <v>42</v>
      </c>
      <c r="J14" s="56">
        <v>10</v>
      </c>
      <c r="K14" s="57"/>
      <c r="L14" s="58">
        <v>10</v>
      </c>
      <c r="M14" s="57"/>
      <c r="N14" s="59">
        <f t="shared" si="1"/>
        <v>20</v>
      </c>
      <c r="O14" s="60"/>
      <c r="P14" s="184"/>
      <c r="Q14" s="185">
        <v>14</v>
      </c>
    </row>
    <row r="15" spans="1:17" ht="30" customHeight="1">
      <c r="A15" s="61" t="s">
        <v>21</v>
      </c>
      <c r="B15" s="62">
        <v>4</v>
      </c>
      <c r="C15" s="63" t="s">
        <v>8</v>
      </c>
      <c r="D15" s="64" t="s">
        <v>106</v>
      </c>
      <c r="E15" s="65" t="s">
        <v>71</v>
      </c>
      <c r="F15" s="61" t="s">
        <v>43</v>
      </c>
      <c r="G15" s="66" t="s">
        <v>36</v>
      </c>
      <c r="H15" s="67"/>
      <c r="I15" s="68" t="s">
        <v>9</v>
      </c>
      <c r="J15" s="69"/>
      <c r="K15" s="70"/>
      <c r="L15" s="71">
        <v>50</v>
      </c>
      <c r="M15" s="70"/>
      <c r="N15" s="72">
        <f t="shared" si="1"/>
        <v>50</v>
      </c>
      <c r="O15" s="73"/>
      <c r="P15" s="74"/>
      <c r="Q15" s="75">
        <v>7</v>
      </c>
    </row>
    <row r="16" spans="1:17" ht="75" customHeight="1">
      <c r="A16" s="32" t="s">
        <v>22</v>
      </c>
      <c r="B16" s="33">
        <v>2</v>
      </c>
      <c r="C16" s="34" t="s">
        <v>45</v>
      </c>
      <c r="D16" s="35" t="s">
        <v>89</v>
      </c>
      <c r="E16" s="36" t="s">
        <v>113</v>
      </c>
      <c r="F16" s="37" t="s">
        <v>99</v>
      </c>
      <c r="G16" s="47" t="s">
        <v>92</v>
      </c>
      <c r="H16" s="38"/>
      <c r="I16" s="39" t="s">
        <v>42</v>
      </c>
      <c r="J16" s="40">
        <v>5</v>
      </c>
      <c r="K16" s="41"/>
      <c r="L16" s="42">
        <v>3</v>
      </c>
      <c r="M16" s="41"/>
      <c r="N16" s="43">
        <f t="shared" si="1"/>
        <v>8</v>
      </c>
      <c r="O16" s="44"/>
      <c r="P16" s="45"/>
      <c r="Q16" s="46">
        <v>21</v>
      </c>
    </row>
    <row r="17" spans="1:17" ht="30" customHeight="1">
      <c r="A17" s="169" t="s">
        <v>23</v>
      </c>
      <c r="B17" s="170">
        <v>3</v>
      </c>
      <c r="C17" s="171" t="s">
        <v>46</v>
      </c>
      <c r="D17" s="172" t="s">
        <v>87</v>
      </c>
      <c r="E17" s="173" t="s">
        <v>69</v>
      </c>
      <c r="F17" s="169" t="s">
        <v>43</v>
      </c>
      <c r="G17" s="174" t="s">
        <v>104</v>
      </c>
      <c r="H17" s="175" t="s">
        <v>88</v>
      </c>
      <c r="I17" s="176" t="s">
        <v>9</v>
      </c>
      <c r="J17" s="177">
        <v>55</v>
      </c>
      <c r="K17" s="178"/>
      <c r="L17" s="179"/>
      <c r="M17" s="178"/>
      <c r="N17" s="180">
        <f t="shared" si="1"/>
        <v>55</v>
      </c>
      <c r="O17" s="181"/>
      <c r="P17" s="182"/>
      <c r="Q17" s="183">
        <v>14</v>
      </c>
    </row>
    <row r="18" spans="1:17" ht="30" customHeight="1">
      <c r="A18" s="76" t="s">
        <v>24</v>
      </c>
      <c r="B18" s="77">
        <v>5</v>
      </c>
      <c r="C18" s="78" t="s">
        <v>64</v>
      </c>
      <c r="D18" s="79" t="s">
        <v>53</v>
      </c>
      <c r="E18" s="80" t="s">
        <v>74</v>
      </c>
      <c r="F18" s="76" t="s">
        <v>43</v>
      </c>
      <c r="G18" s="81" t="s">
        <v>2</v>
      </c>
      <c r="H18" s="81"/>
      <c r="I18" s="82" t="s">
        <v>9</v>
      </c>
      <c r="J18" s="83"/>
      <c r="K18" s="84"/>
      <c r="L18" s="85">
        <v>15</v>
      </c>
      <c r="M18" s="84"/>
      <c r="N18" s="86">
        <f t="shared" si="1"/>
        <v>15</v>
      </c>
      <c r="O18" s="87"/>
      <c r="P18" s="88"/>
      <c r="Q18" s="89">
        <v>7</v>
      </c>
    </row>
    <row r="19" spans="1:17" ht="75" customHeight="1">
      <c r="A19" s="32" t="s">
        <v>25</v>
      </c>
      <c r="B19" s="33">
        <v>2</v>
      </c>
      <c r="C19" s="34" t="s">
        <v>45</v>
      </c>
      <c r="D19" s="35" t="s">
        <v>89</v>
      </c>
      <c r="E19" s="191" t="s">
        <v>96</v>
      </c>
      <c r="F19" s="48" t="s">
        <v>98</v>
      </c>
      <c r="G19" s="190" t="s">
        <v>95</v>
      </c>
      <c r="H19" s="38"/>
      <c r="I19" s="39" t="s">
        <v>42</v>
      </c>
      <c r="J19" s="40">
        <v>5</v>
      </c>
      <c r="K19" s="41"/>
      <c r="L19" s="42">
        <v>3</v>
      </c>
      <c r="M19" s="41"/>
      <c r="N19" s="43">
        <f t="shared" si="0"/>
        <v>8</v>
      </c>
      <c r="O19" s="44"/>
      <c r="P19" s="45"/>
      <c r="Q19" s="46">
        <v>21</v>
      </c>
    </row>
    <row r="20" spans="1:17" ht="30" customHeight="1">
      <c r="A20" s="76" t="s">
        <v>26</v>
      </c>
      <c r="B20" s="77">
        <v>5</v>
      </c>
      <c r="C20" s="78" t="s">
        <v>64</v>
      </c>
      <c r="D20" s="79" t="s">
        <v>49</v>
      </c>
      <c r="E20" s="80" t="s">
        <v>75</v>
      </c>
      <c r="F20" s="76" t="s">
        <v>43</v>
      </c>
      <c r="G20" s="81" t="s">
        <v>32</v>
      </c>
      <c r="H20" s="81"/>
      <c r="I20" s="82" t="s">
        <v>9</v>
      </c>
      <c r="J20" s="83"/>
      <c r="K20" s="84"/>
      <c r="L20" s="85">
        <v>15</v>
      </c>
      <c r="M20" s="84"/>
      <c r="N20" s="86">
        <f t="shared" si="0"/>
        <v>15</v>
      </c>
      <c r="O20" s="87"/>
      <c r="P20" s="88"/>
      <c r="Q20" s="89">
        <v>14</v>
      </c>
    </row>
    <row r="21" spans="1:17" ht="75" customHeight="1">
      <c r="A21" s="53" t="s">
        <v>27</v>
      </c>
      <c r="B21" s="49">
        <v>6</v>
      </c>
      <c r="C21" s="50" t="s">
        <v>50</v>
      </c>
      <c r="D21" s="51" t="s">
        <v>54</v>
      </c>
      <c r="E21" s="52" t="s">
        <v>79</v>
      </c>
      <c r="F21" s="53" t="s">
        <v>43</v>
      </c>
      <c r="G21" s="54" t="s">
        <v>48</v>
      </c>
      <c r="H21" s="90"/>
      <c r="I21" s="55" t="s">
        <v>42</v>
      </c>
      <c r="J21" s="56">
        <v>10</v>
      </c>
      <c r="K21" s="57"/>
      <c r="L21" s="58">
        <v>10</v>
      </c>
      <c r="M21" s="57"/>
      <c r="N21" s="59">
        <f t="shared" si="0"/>
        <v>20</v>
      </c>
      <c r="O21" s="60"/>
      <c r="P21" s="184"/>
      <c r="Q21" s="185">
        <v>14</v>
      </c>
    </row>
    <row r="22" spans="1:17" ht="45" customHeight="1">
      <c r="A22" s="61" t="s">
        <v>28</v>
      </c>
      <c r="B22" s="62">
        <v>4</v>
      </c>
      <c r="C22" s="63" t="s">
        <v>8</v>
      </c>
      <c r="D22" s="64" t="s">
        <v>52</v>
      </c>
      <c r="E22" s="65" t="s">
        <v>72</v>
      </c>
      <c r="F22" s="61" t="s">
        <v>43</v>
      </c>
      <c r="G22" s="67" t="s">
        <v>2</v>
      </c>
      <c r="H22" s="67"/>
      <c r="I22" s="68" t="s">
        <v>9</v>
      </c>
      <c r="J22" s="69"/>
      <c r="K22" s="70"/>
      <c r="L22" s="71">
        <v>50</v>
      </c>
      <c r="M22" s="70"/>
      <c r="N22" s="72">
        <f t="shared" si="0"/>
        <v>50</v>
      </c>
      <c r="O22" s="73"/>
      <c r="P22" s="74"/>
      <c r="Q22" s="75">
        <v>7</v>
      </c>
    </row>
    <row r="23" spans="1:17" ht="75" customHeight="1">
      <c r="A23" s="32" t="s">
        <v>29</v>
      </c>
      <c r="B23" s="33">
        <v>2</v>
      </c>
      <c r="C23" s="34" t="s">
        <v>45</v>
      </c>
      <c r="D23" s="35" t="s">
        <v>89</v>
      </c>
      <c r="E23" s="36" t="s">
        <v>68</v>
      </c>
      <c r="F23" s="37" t="s">
        <v>97</v>
      </c>
      <c r="G23" s="47" t="s">
        <v>93</v>
      </c>
      <c r="H23" s="38"/>
      <c r="I23" s="39" t="s">
        <v>42</v>
      </c>
      <c r="J23" s="40">
        <v>5</v>
      </c>
      <c r="K23" s="41"/>
      <c r="L23" s="42">
        <v>3</v>
      </c>
      <c r="M23" s="41"/>
      <c r="N23" s="43">
        <f t="shared" si="0"/>
        <v>8</v>
      </c>
      <c r="O23" s="44"/>
      <c r="P23" s="45"/>
      <c r="Q23" s="46">
        <v>21</v>
      </c>
    </row>
    <row r="24" spans="1:17" ht="45" customHeight="1">
      <c r="A24" s="132" t="s">
        <v>30</v>
      </c>
      <c r="B24" s="135">
        <v>1</v>
      </c>
      <c r="C24" s="138" t="s">
        <v>109</v>
      </c>
      <c r="D24" s="141" t="s">
        <v>51</v>
      </c>
      <c r="E24" s="24" t="s">
        <v>114</v>
      </c>
      <c r="F24" s="132" t="s">
        <v>43</v>
      </c>
      <c r="G24" s="146" t="s">
        <v>2</v>
      </c>
      <c r="H24" s="146"/>
      <c r="I24" s="148" t="s">
        <v>9</v>
      </c>
      <c r="J24" s="151">
        <v>15</v>
      </c>
      <c r="K24" s="154"/>
      <c r="L24" s="157">
        <v>15</v>
      </c>
      <c r="M24" s="154"/>
      <c r="N24" s="160">
        <f t="shared" si="0"/>
        <v>30</v>
      </c>
      <c r="O24" s="163"/>
      <c r="P24" s="165"/>
      <c r="Q24" s="167">
        <v>7</v>
      </c>
    </row>
    <row r="25" spans="1:17" ht="30" customHeight="1">
      <c r="A25" s="169" t="s">
        <v>60</v>
      </c>
      <c r="B25" s="170">
        <v>3</v>
      </c>
      <c r="C25" s="171" t="s">
        <v>46</v>
      </c>
      <c r="D25" s="172" t="s">
        <v>102</v>
      </c>
      <c r="E25" s="173" t="s">
        <v>70</v>
      </c>
      <c r="F25" s="169" t="s">
        <v>43</v>
      </c>
      <c r="G25" s="174" t="s">
        <v>104</v>
      </c>
      <c r="H25" s="175" t="s">
        <v>88</v>
      </c>
      <c r="I25" s="176" t="s">
        <v>9</v>
      </c>
      <c r="J25" s="177">
        <v>55</v>
      </c>
      <c r="K25" s="178"/>
      <c r="L25" s="179"/>
      <c r="M25" s="178"/>
      <c r="N25" s="180">
        <f t="shared" si="0"/>
        <v>55</v>
      </c>
      <c r="O25" s="181"/>
      <c r="P25" s="182"/>
      <c r="Q25" s="183">
        <v>14</v>
      </c>
    </row>
    <row r="26" spans="1:17" ht="30" customHeight="1">
      <c r="A26" s="76" t="s">
        <v>61</v>
      </c>
      <c r="B26" s="77">
        <v>5</v>
      </c>
      <c r="C26" s="78" t="s">
        <v>64</v>
      </c>
      <c r="D26" s="79" t="s">
        <v>67</v>
      </c>
      <c r="E26" s="80" t="s">
        <v>76</v>
      </c>
      <c r="F26" s="76" t="s">
        <v>43</v>
      </c>
      <c r="G26" s="81" t="s">
        <v>2</v>
      </c>
      <c r="H26" s="81"/>
      <c r="I26" s="82" t="s">
        <v>9</v>
      </c>
      <c r="J26" s="83"/>
      <c r="K26" s="84"/>
      <c r="L26" s="85">
        <v>15</v>
      </c>
      <c r="M26" s="84"/>
      <c r="N26" s="86">
        <f t="shared" si="0"/>
        <v>15</v>
      </c>
      <c r="O26" s="87"/>
      <c r="P26" s="88"/>
      <c r="Q26" s="89">
        <v>7</v>
      </c>
    </row>
    <row r="27" spans="1:17" ht="75" customHeight="1">
      <c r="A27" s="91" t="s">
        <v>62</v>
      </c>
      <c r="B27" s="92">
        <v>8</v>
      </c>
      <c r="C27" s="93" t="s">
        <v>103</v>
      </c>
      <c r="D27" s="94" t="s">
        <v>84</v>
      </c>
      <c r="E27" s="95" t="s">
        <v>80</v>
      </c>
      <c r="F27" s="91" t="s">
        <v>43</v>
      </c>
      <c r="G27" s="96" t="s">
        <v>56</v>
      </c>
      <c r="H27" s="97" t="s">
        <v>58</v>
      </c>
      <c r="I27" s="98" t="s">
        <v>9</v>
      </c>
      <c r="J27" s="99">
        <v>30</v>
      </c>
      <c r="K27" s="100"/>
      <c r="L27" s="101">
        <v>30</v>
      </c>
      <c r="M27" s="100"/>
      <c r="N27" s="102">
        <f t="shared" si="0"/>
        <v>60</v>
      </c>
      <c r="O27" s="103"/>
      <c r="P27" s="104"/>
      <c r="Q27" s="105">
        <v>7</v>
      </c>
    </row>
    <row r="28" spans="1:17" ht="45" customHeight="1" thickBot="1">
      <c r="A28" s="106" t="s">
        <v>63</v>
      </c>
      <c r="B28" s="107">
        <v>9</v>
      </c>
      <c r="C28" s="108" t="s">
        <v>31</v>
      </c>
      <c r="D28" s="109" t="s">
        <v>57</v>
      </c>
      <c r="E28" s="110" t="s">
        <v>81</v>
      </c>
      <c r="F28" s="106" t="s">
        <v>43</v>
      </c>
      <c r="G28" s="111" t="s">
        <v>2</v>
      </c>
      <c r="H28" s="111"/>
      <c r="I28" s="112" t="s">
        <v>9</v>
      </c>
      <c r="J28" s="113">
        <v>30</v>
      </c>
      <c r="K28" s="114"/>
      <c r="L28" s="115">
        <v>30</v>
      </c>
      <c r="M28" s="114"/>
      <c r="N28" s="116">
        <f t="shared" si="0"/>
        <v>60</v>
      </c>
      <c r="O28" s="117"/>
      <c r="P28" s="118"/>
      <c r="Q28" s="119">
        <v>7</v>
      </c>
    </row>
    <row r="29" spans="1:17" ht="58.25" customHeight="1" thickBot="1">
      <c r="A29" s="224" t="s">
        <v>85</v>
      </c>
      <c r="B29" s="225"/>
      <c r="C29" s="226" t="s">
        <v>37</v>
      </c>
      <c r="D29" s="227"/>
      <c r="E29" s="120" t="s">
        <v>86</v>
      </c>
      <c r="F29" s="121"/>
      <c r="G29" s="122"/>
      <c r="H29" s="122"/>
      <c r="I29" s="123" t="s">
        <v>91</v>
      </c>
      <c r="J29" s="124">
        <f t="shared" ref="J29:O29" si="2">SUM(J5:J28)</f>
        <v>345</v>
      </c>
      <c r="K29" s="125">
        <f t="shared" si="2"/>
        <v>14</v>
      </c>
      <c r="L29" s="126">
        <f t="shared" si="2"/>
        <v>382</v>
      </c>
      <c r="M29" s="127">
        <f t="shared" si="2"/>
        <v>19</v>
      </c>
      <c r="N29" s="126">
        <f t="shared" si="2"/>
        <v>727</v>
      </c>
      <c r="O29" s="128">
        <f t="shared" si="2"/>
        <v>33</v>
      </c>
      <c r="P29" s="129">
        <f>(SUM(P5:P28))/20</f>
        <v>5.7499999999999996E-2</v>
      </c>
      <c r="Q29" s="130">
        <f>SUM(Q5:Q28)</f>
        <v>287</v>
      </c>
    </row>
    <row r="30" spans="1:17" ht="11.5" customHeight="1"/>
    <row r="31" spans="1:17">
      <c r="A31" s="221" t="s">
        <v>117</v>
      </c>
      <c r="B31" s="221"/>
      <c r="C31" s="221"/>
      <c r="D31" s="221"/>
    </row>
  </sheetData>
  <sortState ref="A11:Q18">
    <sortCondition ref="E11:E18"/>
  </sortState>
  <mergeCells count="20">
    <mergeCell ref="A31:D31"/>
    <mergeCell ref="N3:O3"/>
    <mergeCell ref="A29:B29"/>
    <mergeCell ref="C29:D29"/>
    <mergeCell ref="F3:F4"/>
    <mergeCell ref="G3:G4"/>
    <mergeCell ref="H3:H4"/>
    <mergeCell ref="I3:I4"/>
    <mergeCell ref="J3:K3"/>
    <mergeCell ref="L3:M3"/>
    <mergeCell ref="A1:Q1"/>
    <mergeCell ref="A2:A4"/>
    <mergeCell ref="B2:B4"/>
    <mergeCell ref="C2:C4"/>
    <mergeCell ref="D2:D4"/>
    <mergeCell ref="E2:E4"/>
    <mergeCell ref="F2:I2"/>
    <mergeCell ref="J2:O2"/>
    <mergeCell ref="P2:P4"/>
    <mergeCell ref="Q2:Q4"/>
  </mergeCells>
  <pageMargins left="0.27" right="0.17" top="0.49" bottom="0.3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chronol.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zzmeskal</dc:creator>
  <cp:lastModifiedBy>Microsoft Office User</cp:lastModifiedBy>
  <cp:lastPrinted>2019-04-08T19:54:55Z</cp:lastPrinted>
  <dcterms:created xsi:type="dcterms:W3CDTF">2016-04-27T11:31:36Z</dcterms:created>
  <dcterms:modified xsi:type="dcterms:W3CDTF">2019-05-13T11:23:48Z</dcterms:modified>
</cp:coreProperties>
</file>